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rly\Desktop\PROCESO ESTRATÉGICO ADMINISTRACION DE RECURSOS AGOST 2011\ITC-AD-FO-03 INSTRUCTIVO DE COMPRAS\"/>
    </mc:Choice>
  </mc:AlternateContent>
  <bookViews>
    <workbookView xWindow="0" yWindow="0" windowWidth="11490" windowHeight="4635" tabRatio="724" activeTab="2"/>
  </bookViews>
  <sheets>
    <sheet name="Proceso" sheetId="10" r:id="rId1"/>
    <sheet name="Control del riesgo" sheetId="5" r:id="rId2"/>
    <sheet name="FODA 9oct2017" sheetId="1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2" l="1"/>
  <c r="D28" i="12"/>
  <c r="D27" i="12"/>
  <c r="E27" i="12" s="1"/>
  <c r="D26" i="12"/>
  <c r="E26" i="12" s="1"/>
  <c r="D25" i="12"/>
  <c r="E25" i="12" s="1"/>
  <c r="D22" i="12"/>
  <c r="E22" i="12" s="1"/>
  <c r="E21" i="12"/>
  <c r="D21" i="12"/>
  <c r="E20" i="12"/>
  <c r="D20" i="12"/>
  <c r="E19" i="12"/>
  <c r="D19" i="12"/>
  <c r="E30" i="12" l="1"/>
  <c r="D18" i="12"/>
  <c r="E18" i="12" s="1"/>
  <c r="D12" i="12"/>
  <c r="E12" i="12" s="1"/>
  <c r="D11" i="12"/>
  <c r="E11" i="12"/>
  <c r="D10" i="12"/>
  <c r="E10" i="12"/>
  <c r="D9" i="12"/>
  <c r="E9" i="12" s="1"/>
  <c r="D8" i="12"/>
  <c r="E8" i="12" s="1"/>
  <c r="D24" i="12"/>
  <c r="E24" i="12" s="1"/>
  <c r="E29" i="12"/>
  <c r="D17" i="12"/>
  <c r="E17" i="12" s="1"/>
  <c r="D16" i="12"/>
  <c r="E16" i="12" s="1"/>
  <c r="E14" i="12"/>
  <c r="D14" i="12"/>
  <c r="D13" i="12"/>
  <c r="E13" i="12" s="1"/>
</calcChain>
</file>

<file path=xl/sharedStrings.xml><?xml version="1.0" encoding="utf-8"?>
<sst xmlns="http://schemas.openxmlformats.org/spreadsheetml/2006/main" count="214" uniqueCount="133">
  <si>
    <t xml:space="preserve">INTERACCIÓN DE PROCESOS </t>
  </si>
  <si>
    <t>Proveedor (INTERNO o EXTERNO)</t>
  </si>
  <si>
    <t>ENTRADA</t>
  </si>
  <si>
    <t>SALIDA</t>
  </si>
  <si>
    <t>RECEPTOR</t>
  </si>
  <si>
    <t>SALIDAS NO CONFORMES</t>
  </si>
  <si>
    <t>ANÁLISIS DE INFORMACIÓN 
(SEGUIMIENTOS Y MEDICIONES)</t>
  </si>
  <si>
    <t>CONTROL DEL RIESGO</t>
  </si>
  <si>
    <t>No.</t>
  </si>
  <si>
    <t>RESPONSABLE</t>
  </si>
  <si>
    <t>FECHA INICIO</t>
  </si>
  <si>
    <t>FECHA FINAL</t>
  </si>
  <si>
    <t>ESTATUS</t>
  </si>
  <si>
    <t>AVANCE %</t>
  </si>
  <si>
    <t>MEDICIÓN DE EFICACIA</t>
  </si>
  <si>
    <t>RECURSOS NECESARIOS                     (si es aplicable)</t>
  </si>
  <si>
    <t>CONSECUENCIA POTENCIAL DE LOS CAMBIOS</t>
  </si>
  <si>
    <t>EVALUACIÓN Y CLASIFICACIÓN DEL RIESGO</t>
  </si>
  <si>
    <t>DEBILIDADES -- RIESGOS (INTERNAS)</t>
  </si>
  <si>
    <t>PROBABILIDAD</t>
  </si>
  <si>
    <t>IMPACTO</t>
  </si>
  <si>
    <t>PUNTAJE</t>
  </si>
  <si>
    <t>CLASIFICACIÓN</t>
  </si>
  <si>
    <t>OPORTUNIDADES</t>
  </si>
  <si>
    <t>FORTALEZAS</t>
  </si>
  <si>
    <t>BAJO</t>
  </si>
  <si>
    <t>TOLERABLE</t>
  </si>
  <si>
    <t>MODERADO</t>
  </si>
  <si>
    <t>IMPORTANTE</t>
  </si>
  <si>
    <t>GRAVE</t>
  </si>
  <si>
    <t>PROBABILIDAD/ FRECUENCIA</t>
  </si>
  <si>
    <t>FRECUENTE</t>
  </si>
  <si>
    <t>MUY BAJO</t>
  </si>
  <si>
    <t>OCASIONAL</t>
  </si>
  <si>
    <t>RIESGO MUY GRAVE</t>
  </si>
  <si>
    <t>Requiere planes de acción inmediatos</t>
  </si>
  <si>
    <t>RIESGO IMPORTANTE</t>
  </si>
  <si>
    <t>Requiere acciones de mejora obligatorias</t>
  </si>
  <si>
    <t>RIESGO APRECIABLE</t>
  </si>
  <si>
    <t>Requiere verificar desde el punto de vista financiero si es posible introducir acciones de mejora para reducir el riesgo</t>
  </si>
  <si>
    <t>RIESGO MARGINAL</t>
  </si>
  <si>
    <t>Requiere vigilancia, aunque no acciones de mejora o medidas preventivas</t>
  </si>
  <si>
    <r>
      <t xml:space="preserve">REGISTROS 
</t>
    </r>
    <r>
      <rPr>
        <b/>
        <sz val="11"/>
        <color theme="0"/>
        <rFont val="Cambria"/>
        <family val="1"/>
      </rPr>
      <t>(y referirse a Lista de Documentos y registros que se encuentra en Anexo del Manual de la Calidad para identificar otros aplicables</t>
    </r>
    <r>
      <rPr>
        <b/>
        <sz val="14"/>
        <color theme="0"/>
        <rFont val="Cambria"/>
        <family val="1"/>
      </rPr>
      <t>)</t>
    </r>
  </si>
  <si>
    <t>Nota: esta tabla se estará actualizando según sea necesario con el objeto de dar cumplimiento a las "Oportunidades / Actividades" establecidas para lograr la mejora en el proceso y cumplimiento de los Objetivos e indicadores del PIID Institucional.
Se indican en "Negritas" la o las oportunidades identificadas de esta "Gestión de Riesgos"</t>
  </si>
  <si>
    <t>OPORTUNIDAD/ u ACTIVIDAD</t>
  </si>
  <si>
    <t>AMENAZAS--Riesgos (EXTERNAS)</t>
  </si>
  <si>
    <t>INSTRUCTIVO DE COMPRAS</t>
  </si>
  <si>
    <t>BAJA CALIDAD  EN LOS PRODUCTOS</t>
  </si>
  <si>
    <t>TIEMPOS DE ENTREGA DE MERCANCIA O PRODUCTOS</t>
  </si>
  <si>
    <t>UBICACIÓN GEOGRAFICA</t>
  </si>
  <si>
    <t>ACTUALIZAR E INNCREMENTAR EL CATALOGO DE PROVEEDORES</t>
  </si>
  <si>
    <t>MERCANCIAS NO DISPONIBLES</t>
  </si>
  <si>
    <t>EVENTOS NO PROGAMADOS EN EL CALENDARIO DE ACTIVIDADES</t>
  </si>
  <si>
    <t>FENOMENOS ATMOSFERICOS</t>
  </si>
  <si>
    <t>CANCELACIÓN DE COMPRAS A CREDITO</t>
  </si>
  <si>
    <t xml:space="preserve">RECEPCIÓN DE REQUISICIONES- TIEMPO DE ENTREGA </t>
  </si>
  <si>
    <t>CONCIENTIZAR A LOS DE DEPARTAMENTOS PARA ENTREGAR SU REQUISICIÓN  A TIEMPO E INDICAR LOS TIEMPOS DE  ENTREGA EN EL INSTRUCTIVO</t>
  </si>
  <si>
    <t>COMPRAS DE INSUMOS URGENTES</t>
  </si>
  <si>
    <t>VEHICULOS OFICIALES PARA REALIZAR LAS COMPRAS Y ACARREAR LAS MERCANCIAS</t>
  </si>
  <si>
    <t>EXPERIENCIA DEL JEFE DE OFICINAS DE ADQUSICIONES EN EL PROCESO.</t>
  </si>
  <si>
    <t>GARANTÍA POR PARTE DEL PROVEEDOR EN LOS PRODUCTOS</t>
  </si>
  <si>
    <t>INTERNET Y SERVICIO TELEFONICO</t>
  </si>
  <si>
    <t>ALMACEN DE MATERIALES</t>
  </si>
  <si>
    <t>revisión del material  para solicitar que se remplace</t>
  </si>
  <si>
    <t>TENER VARIOS PROVEEDORES PARA GARANTIZAR LA ENTREGA A TIEMPO DE LOS PROVEEDORES</t>
  </si>
  <si>
    <t>PEDIR CON TIEMPO ALGUNOS MATERIALES QUE SON DIFILES DE CONSEGUIR</t>
  </si>
  <si>
    <t>TRAMITAR COMPRAS A CREDITO</t>
  </si>
  <si>
    <t>TRAMITAR LAS GARANTIAS ANTE LOS PROVEEDOR</t>
  </si>
  <si>
    <t>TENER EN STOCK ALGUNOS MATERIALES</t>
  </si>
  <si>
    <t>TENER EN STOCK ALGUNOS PRODUCTOS</t>
  </si>
  <si>
    <t>HACER USO DE LAS TECNOLOGIAS Y RECURSOS</t>
  </si>
  <si>
    <t xml:space="preserve">HACER USO DE SUS CONTACTOS  Y EXPERIENCIA </t>
  </si>
  <si>
    <t>QUE LOS DEPARTAMENTOS INVOLUCRADOS  ELABOREN LAS REQUISICIONES OPORTUNAMENTE</t>
  </si>
  <si>
    <t>TENER UNA REUNION ENTRE LAS AREAS INVOLUCRADAS</t>
  </si>
  <si>
    <t>HOMOLOGACIÓN DE CRITERIOS</t>
  </si>
  <si>
    <t>CAPACITACIÓN DE LOS INVOLUCRADOS EN PROCESO DE ELABORACIÓN DE REQUISICIONES (JEFES DE DEPARTAMENTOS Y AUXILIARES)</t>
  </si>
  <si>
    <t>ACTUALIZAR EL CATALOGO DE PROVEEDORES Y EVALUACIÓN DE LOS MISMOS</t>
  </si>
  <si>
    <t>FALTA DE ACTUALIZAR EL CATALOGO DE PROVEEDORES Y EVALUACIÓN DEL DESEMPEÑO DE LOS MISMOS</t>
  </si>
  <si>
    <t>PROCESO Administración de los Recursos 
SUBPROCESO</t>
  </si>
  <si>
    <t>TENER LOS VEHICULOS CON COMBUSTIBLE Y EN OPTIMAS CONDICIONES</t>
  </si>
  <si>
    <t>HACER UN ANALISIS DEL CONSUMO DE MATERIALES Y TENER EN STOCK EN EL ALMACEN, PREVIENDO LA SEPARACIÓN DE LOS QUÍMICOS</t>
  </si>
  <si>
    <t>DEBILIDAD (RIESGOS)</t>
  </si>
  <si>
    <t>RECEPCIÓN DE REQUISICIONES- TIEMPO DE ENTREGA</t>
  </si>
  <si>
    <t>PEDIR CON TIEMPO ALGUNOS MATERIALES QUE SON DIFILES DE CONSEGUIR CON TIEMPO DE ANTICIPACIÓN</t>
  </si>
  <si>
    <t>SUBDIRECTORES/ JEFE DE RECURSOS MATERIALES Y SERVICIOS/ JEFE DE ADQUISICIONES/</t>
  </si>
  <si>
    <t>SUBDIRECTORES/ JEFE DE RECURSOS MATERIALES Y SERVICIOS/ JEFE DE PLANEACIÓN/ JEFA DE RECURSOS FINANCIEROS</t>
  </si>
  <si>
    <t>PERMANENTE CUANDO APLIQUE</t>
  </si>
  <si>
    <t>PROCESO  
SUBPROCESO</t>
  </si>
  <si>
    <t>COORDINACIÓN DE CALIDAD / SUBDIRECCIÓN DE PLANEACIÓN</t>
  </si>
  <si>
    <t>REQUISICIÓN</t>
  </si>
  <si>
    <t>SUBDIRECIONES / DEPARTAMENTOS</t>
  </si>
  <si>
    <t>COTIZACIONES Y BUSQUEDA DE LOS ATICULOS, BIENES O SERVICIOS</t>
  </si>
  <si>
    <t>ORDEN DE COMPRA</t>
  </si>
  <si>
    <t xml:space="preserve">AL PROVEEDOR </t>
  </si>
  <si>
    <t>PRODUCTO NO DISPONIBLES, MAL ESPECIFICADO</t>
  </si>
  <si>
    <t>NA</t>
  </si>
  <si>
    <t>SIPLAN</t>
  </si>
  <si>
    <t xml:space="preserve">PROCESO  </t>
  </si>
  <si>
    <t>JEFE DEPARTAMENTO DE RECURSOS MATERIALES Y SERVICIOS</t>
  </si>
  <si>
    <t>CATALOGO DE PROVEEDORES</t>
  </si>
  <si>
    <t>SELECCIÓN, EVALUACIÓN Y REVALUACIÓNDE PROVEEDORES</t>
  </si>
  <si>
    <t>SELECCIÓN DE PROVEEDORES</t>
  </si>
  <si>
    <t>OFICINA DE ADQUISICIONES</t>
  </si>
  <si>
    <t>PROVEEDOR POCO CONFIABLE Y TIEMPO DE ENTREGA</t>
  </si>
  <si>
    <t xml:space="preserve">FORMATO DE CATALOGO DE PROVEEDORES </t>
  </si>
  <si>
    <t>EVALUACION Y DESEMPEÑO DE LOS PROVEEDORES</t>
  </si>
  <si>
    <t>JEFE DE DEPARTAMENTOS / JEFE DE  OFICINA DE ADQUISICIONES</t>
  </si>
  <si>
    <t>JEFE DE OFICINA DE ADQUISICIONES</t>
  </si>
  <si>
    <t>JEFE DE OFICINA DE INVENTARIOS/SERVICIO SOCIAL</t>
  </si>
  <si>
    <t>JEFE DE RECURSOS MATERIALES/ JEFE DE OFICINA DE ADQUISICIONES</t>
  </si>
  <si>
    <t>JEFE DE RECURSOS MATERIALES/ JEFE DE OFICINA DE  ADQUISICIONES</t>
  </si>
  <si>
    <t>SUBDIRECTORES/ JEFE DE DEPARTAMENTO/ JEFE DE OFICINA DE ADQUISICIONES</t>
  </si>
  <si>
    <t xml:space="preserve">                        Fecha: 09/08/2018</t>
  </si>
  <si>
    <t>Jefatura de Departamento Recursos Materiales y servicios</t>
  </si>
  <si>
    <t>ADMINISTRACIÓN DE LOS RECURSOS</t>
  </si>
  <si>
    <t>Proceso: ADMINISTRACIÓN DE LOS RECURSOS/ COMPRAS</t>
  </si>
  <si>
    <t>EN VIAS  DE IMPLEMENTAR</t>
  </si>
  <si>
    <t xml:space="preserve">HUMANOS, BIENES INFORMATICOS </t>
  </si>
  <si>
    <t>CONCIENTIZAR A LOS DE DEPARTAMENTOS PARA ENTREGAR SU REQUISICIÓN  A TIEMPO E INDICAR LOS TIEMPOS DE  ENTREGA EN EL INSTRUCTIVO (A TRAVES DE UNA CIRCULAR)</t>
  </si>
  <si>
    <t>CONSTANTEMENTE</t>
  </si>
  <si>
    <t>MERCANCIAS NO DISPONIBLES EN LA REGIÓN</t>
  </si>
  <si>
    <t>NINGUNO</t>
  </si>
  <si>
    <t>NUMEROS NO PROGRAMADOS ESTADISTICAS BASICA</t>
  </si>
  <si>
    <t>INTERRUPCIÓN DE LO PROGRAMADO</t>
  </si>
  <si>
    <t>AL INICIO DE CADA SEMESTRE</t>
  </si>
  <si>
    <t>CADA INICIO DE SEMESTRE</t>
  </si>
  <si>
    <t>MONITORIAR EL NUMERO DE EVENTOS</t>
  </si>
  <si>
    <t>TENER UN MISMO CRITERIO PARA LA ELABORACIÓN E INTERPRETACIÓN DE LAS REQUISICIONES</t>
  </si>
  <si>
    <t xml:space="preserve"> CATALOGO DE PROVEEDORES</t>
  </si>
  <si>
    <t>NUMERO DE PROVEEDORES QUE OTORGAN CREDITO</t>
  </si>
  <si>
    <t>NUMERO DE GARANTIAS APLICADAS Y SOLICITADAS</t>
  </si>
  <si>
    <t>TENER MÁS OPCIONES DE COMPRAS</t>
  </si>
  <si>
    <t>PODER SURTIR TOTAL O PACIALMENTE LOS PEDIDOS DE LAS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</si>
</sst>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8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0"/>
      <name val="Cambria"/>
      <family val="1"/>
    </font>
    <font>
      <b/>
      <sz val="14"/>
      <color theme="1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u/>
      <sz val="12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8"/>
      <color rgb="FF000000"/>
      <name val="Arial"/>
      <family val="2"/>
    </font>
    <font>
      <sz val="16"/>
      <color rgb="FF000000"/>
      <name val="Arial"/>
      <family val="2"/>
    </font>
    <font>
      <b/>
      <i/>
      <u/>
      <sz val="14"/>
      <color rgb="FF7030A0"/>
      <name val="Arial"/>
      <family val="2"/>
    </font>
    <font>
      <sz val="18"/>
      <color rgb="FF00B050"/>
      <name val="Arial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mbria"/>
      <family val="1"/>
    </font>
    <font>
      <b/>
      <sz val="11"/>
      <color theme="0"/>
      <name val="Cambria"/>
      <family val="1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9EDF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1">
    <xf numFmtId="0" fontId="0" fillId="0" borderId="0" xfId="0"/>
    <xf numFmtId="0" fontId="4" fillId="3" borderId="0" xfId="0" applyFont="1" applyFill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3" borderId="0" xfId="0" applyFont="1" applyFill="1" applyAlignment="1">
      <alignment wrapText="1"/>
    </xf>
    <xf numFmtId="9" fontId="2" fillId="0" borderId="1" xfId="0" applyNumberFormat="1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1" fillId="5" borderId="1" xfId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7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9" fillId="13" borderId="11" xfId="0" applyFont="1" applyFill="1" applyBorder="1" applyAlignment="1">
      <alignment horizontal="center" vertical="center" wrapText="1"/>
    </xf>
    <xf numFmtId="0" fontId="19" fillId="14" borderId="11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12" borderId="11" xfId="0" applyFont="1" applyFill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wrapText="1"/>
    </xf>
    <xf numFmtId="0" fontId="23" fillId="3" borderId="0" xfId="1" quotePrefix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Border="1"/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25" fillId="15" borderId="1" xfId="0" applyNumberFormat="1" applyFont="1" applyFill="1" applyBorder="1" applyAlignment="1">
      <alignment horizontal="center" vertical="center" wrapText="1" readingOrder="1"/>
    </xf>
    <xf numFmtId="0" fontId="25" fillId="15" borderId="1" xfId="0" applyFont="1" applyFill="1" applyBorder="1" applyAlignment="1">
      <alignment horizontal="center" vertical="center" wrapText="1" readingOrder="1"/>
    </xf>
    <xf numFmtId="15" fontId="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5" fontId="0" fillId="0" borderId="1" xfId="0" applyNumberFormat="1" applyFont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9" fillId="13" borderId="11" xfId="0" applyFont="1" applyFill="1" applyBorder="1" applyAlignment="1">
      <alignment horizontal="center" vertical="center" wrapText="1"/>
    </xf>
    <xf numFmtId="0" fontId="29" fillId="14" borderId="1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left" vertical="center" wrapText="1"/>
    </xf>
    <xf numFmtId="0" fontId="24" fillId="11" borderId="1" xfId="0" applyFont="1" applyFill="1" applyBorder="1" applyAlignment="1">
      <alignment horizontal="center" wrapText="1"/>
    </xf>
    <xf numFmtId="0" fontId="20" fillId="14" borderId="14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 wrapText="1"/>
    </xf>
    <xf numFmtId="0" fontId="20" fillId="14" borderId="16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9" fillId="13" borderId="10" xfId="0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horizontal="center" vertical="center" wrapText="1"/>
    </xf>
    <xf numFmtId="0" fontId="29" fillId="1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7" fontId="30" fillId="0" borderId="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48"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FFCC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529167</xdr:colOff>
      <xdr:row>0</xdr:row>
      <xdr:rowOff>95250</xdr:rowOff>
    </xdr:from>
    <xdr:to>
      <xdr:col>0</xdr:col>
      <xdr:colOff>1185333</xdr:colOff>
      <xdr:row>2</xdr:row>
      <xdr:rowOff>275167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7" y="95250"/>
          <a:ext cx="656166" cy="751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"/>
  <sheetViews>
    <sheetView topLeftCell="A10" zoomScale="90" zoomScaleNormal="90" workbookViewId="0">
      <selection activeCell="B3" sqref="B3"/>
    </sheetView>
  </sheetViews>
  <sheetFormatPr baseColWidth="10" defaultColWidth="11.42578125" defaultRowHeight="15" x14ac:dyDescent="0.25"/>
  <cols>
    <col min="1" max="1" width="21.5703125" style="10" customWidth="1"/>
    <col min="2" max="2" width="55.28515625" style="10" customWidth="1"/>
    <col min="3" max="3" width="37.28515625" style="10" customWidth="1"/>
    <col min="4" max="4" width="31.5703125" style="10" customWidth="1"/>
    <col min="5" max="5" width="24.7109375" style="10" customWidth="1"/>
    <col min="6" max="6" width="24.85546875" style="10" customWidth="1"/>
    <col min="7" max="7" width="36" style="10" customWidth="1"/>
    <col min="8" max="8" width="26.85546875" style="4" customWidth="1"/>
    <col min="9" max="16384" width="11.42578125" style="10"/>
  </cols>
  <sheetData>
    <row r="1" spans="1:35" x14ac:dyDescent="0.25">
      <c r="A1" s="97"/>
    </row>
    <row r="2" spans="1:35" ht="30" x14ac:dyDescent="0.25">
      <c r="A2" s="97"/>
      <c r="B2" s="11"/>
      <c r="C2" s="11" t="s">
        <v>0</v>
      </c>
      <c r="D2" s="10" t="s">
        <v>114</v>
      </c>
    </row>
    <row r="3" spans="1:35" ht="30" x14ac:dyDescent="0.25">
      <c r="A3" s="97"/>
      <c r="B3" s="11"/>
      <c r="C3" s="11" t="s">
        <v>113</v>
      </c>
    </row>
    <row r="4" spans="1:35" ht="14.25" customHeight="1" x14ac:dyDescent="0.25">
      <c r="A4" s="97"/>
      <c r="B4" s="11" t="s">
        <v>112</v>
      </c>
      <c r="C4" s="37"/>
    </row>
    <row r="5" spans="1:35" ht="27" customHeight="1" x14ac:dyDescent="0.25">
      <c r="A5" s="66"/>
      <c r="B5" s="66"/>
      <c r="C5" s="66"/>
      <c r="D5" s="66"/>
      <c r="E5" s="66"/>
      <c r="F5" s="66"/>
      <c r="G5" s="66"/>
    </row>
    <row r="6" spans="1:35" ht="45" customHeight="1" x14ac:dyDescent="0.25">
      <c r="A6" s="66"/>
      <c r="B6" s="66"/>
      <c r="C6" s="66"/>
      <c r="D6" s="66"/>
      <c r="E6" s="66"/>
      <c r="F6" s="66"/>
      <c r="G6" s="66"/>
    </row>
    <row r="7" spans="1:35" ht="107.25" x14ac:dyDescent="0.25">
      <c r="A7" s="19" t="s">
        <v>1</v>
      </c>
      <c r="B7" s="19" t="s">
        <v>2</v>
      </c>
      <c r="C7" s="19" t="s">
        <v>87</v>
      </c>
      <c r="D7" s="19" t="s">
        <v>3</v>
      </c>
      <c r="E7" s="20" t="s">
        <v>4</v>
      </c>
      <c r="F7" s="19" t="s">
        <v>5</v>
      </c>
      <c r="G7" s="19" t="s">
        <v>6</v>
      </c>
      <c r="H7" s="59" t="s">
        <v>42</v>
      </c>
      <c r="I7" s="5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ht="63" x14ac:dyDescent="0.25">
      <c r="A8" s="19"/>
      <c r="B8" s="19"/>
      <c r="C8" s="19" t="s">
        <v>78</v>
      </c>
      <c r="D8" s="19"/>
      <c r="E8" s="20"/>
      <c r="F8" s="19"/>
      <c r="G8" s="19"/>
      <c r="H8" s="59"/>
      <c r="I8" s="5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 ht="18" x14ac:dyDescent="0.25">
      <c r="A9" s="19"/>
      <c r="B9" s="19"/>
      <c r="C9" s="19" t="s">
        <v>46</v>
      </c>
      <c r="D9" s="19"/>
      <c r="E9" s="20"/>
      <c r="F9" s="19"/>
      <c r="G9" s="19"/>
      <c r="H9" s="59"/>
      <c r="I9" s="5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ht="63" x14ac:dyDescent="0.25">
      <c r="A10" s="26" t="s">
        <v>88</v>
      </c>
      <c r="B10" s="95" t="s">
        <v>46</v>
      </c>
      <c r="C10" s="31" t="s">
        <v>97</v>
      </c>
      <c r="D10" s="27"/>
      <c r="E10" s="32"/>
      <c r="F10" s="27"/>
      <c r="G10" s="18"/>
      <c r="H10" s="33"/>
      <c r="I10" s="5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ht="60.75" customHeight="1" x14ac:dyDescent="0.25">
      <c r="A11" s="21" t="s">
        <v>90</v>
      </c>
      <c r="B11" s="23" t="s">
        <v>89</v>
      </c>
      <c r="C11" s="22" t="s">
        <v>91</v>
      </c>
      <c r="D11" s="23" t="s">
        <v>92</v>
      </c>
      <c r="E11" s="21" t="s">
        <v>93</v>
      </c>
      <c r="F11" s="23" t="s">
        <v>94</v>
      </c>
      <c r="G11" s="24" t="s">
        <v>95</v>
      </c>
      <c r="H11" s="25" t="s">
        <v>96</v>
      </c>
      <c r="I11" s="5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ht="162.75" customHeight="1" x14ac:dyDescent="0.25">
      <c r="A12" s="29" t="s">
        <v>98</v>
      </c>
      <c r="B12" s="30" t="s">
        <v>101</v>
      </c>
      <c r="C12" s="96" t="s">
        <v>100</v>
      </c>
      <c r="D12" s="29" t="s">
        <v>99</v>
      </c>
      <c r="E12" s="29" t="s">
        <v>102</v>
      </c>
      <c r="F12" s="29" t="s">
        <v>103</v>
      </c>
      <c r="G12" s="30" t="s">
        <v>105</v>
      </c>
      <c r="H12" s="30" t="s">
        <v>104</v>
      </c>
      <c r="I12" s="4"/>
    </row>
    <row r="13" spans="1:35" x14ac:dyDescent="0.25">
      <c r="A13" s="47"/>
      <c r="B13" s="47"/>
      <c r="C13" s="47"/>
      <c r="D13" s="47"/>
      <c r="E13" s="47"/>
      <c r="F13" s="47"/>
      <c r="G13" s="47"/>
      <c r="H13" s="47"/>
    </row>
    <row r="14" spans="1:35" x14ac:dyDescent="0.25">
      <c r="A14" s="47"/>
      <c r="B14" s="47"/>
      <c r="C14" s="47"/>
      <c r="D14" s="47"/>
      <c r="E14" s="47"/>
      <c r="F14" s="47"/>
      <c r="G14" s="47"/>
      <c r="H14" s="47"/>
    </row>
  </sheetData>
  <mergeCells count="3">
    <mergeCell ref="A5:G5"/>
    <mergeCell ref="A6:G6"/>
    <mergeCell ref="A1:A4"/>
  </mergeCells>
  <pageMargins left="0.7" right="0.7" top="0.75" bottom="0.75" header="0.3" footer="0.3"/>
  <pageSetup paperSize="9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22"/>
  <sheetViews>
    <sheetView topLeftCell="E17" zoomScaleNormal="100" workbookViewId="0">
      <selection activeCell="L20" sqref="L20"/>
    </sheetView>
  </sheetViews>
  <sheetFormatPr baseColWidth="10" defaultColWidth="11.42578125" defaultRowHeight="15" x14ac:dyDescent="0.25"/>
  <cols>
    <col min="1" max="1" width="10.7109375" customWidth="1"/>
    <col min="2" max="2" width="31.140625" customWidth="1"/>
    <col min="3" max="3" width="36.5703125" customWidth="1"/>
    <col min="4" max="4" width="22.28515625" customWidth="1"/>
    <col min="5" max="5" width="14.85546875" customWidth="1"/>
    <col min="6" max="6" width="17" customWidth="1"/>
    <col min="7" max="7" width="13.85546875" customWidth="1"/>
    <col min="8" max="8" width="14.42578125" customWidth="1"/>
    <col min="9" max="9" width="31.140625" customWidth="1"/>
    <col min="10" max="10" width="27.85546875" customWidth="1"/>
    <col min="11" max="11" width="26.85546875" customWidth="1"/>
    <col min="12" max="12" width="22.28515625" customWidth="1"/>
  </cols>
  <sheetData>
    <row r="4" spans="1:12" ht="15.75" thickBot="1" x14ac:dyDescent="0.3"/>
    <row r="5" spans="1:12" ht="15.75" thickBot="1" x14ac:dyDescent="0.3">
      <c r="A5" s="67" t="s">
        <v>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9"/>
    </row>
    <row r="6" spans="1:12" ht="21.4" customHeight="1" thickBot="1" x14ac:dyDescent="0.3">
      <c r="A6" s="70" t="s">
        <v>115</v>
      </c>
      <c r="B6" s="71"/>
      <c r="C6" s="71"/>
      <c r="D6" s="71"/>
      <c r="E6" s="71"/>
      <c r="F6" s="71"/>
      <c r="G6" s="71"/>
      <c r="H6" s="71"/>
      <c r="I6" s="71"/>
      <c r="J6" s="71"/>
      <c r="K6" s="72"/>
    </row>
    <row r="7" spans="1:12" ht="52.5" customHeight="1" thickBot="1" x14ac:dyDescent="0.3">
      <c r="A7" s="73" t="s">
        <v>43</v>
      </c>
      <c r="B7" s="74"/>
      <c r="C7" s="74"/>
      <c r="D7" s="74"/>
      <c r="E7" s="74"/>
      <c r="F7" s="74"/>
      <c r="G7" s="74"/>
      <c r="H7" s="74"/>
      <c r="I7" s="74"/>
      <c r="J7" s="74"/>
      <c r="K7" s="75"/>
    </row>
    <row r="8" spans="1:12" ht="41.65" customHeight="1" x14ac:dyDescent="0.25">
      <c r="A8" s="50" t="s">
        <v>8</v>
      </c>
      <c r="B8" s="50" t="s">
        <v>81</v>
      </c>
      <c r="C8" s="9" t="s">
        <v>44</v>
      </c>
      <c r="D8" s="50" t="s">
        <v>9</v>
      </c>
      <c r="E8" s="50" t="s">
        <v>10</v>
      </c>
      <c r="F8" s="50" t="s">
        <v>11</v>
      </c>
      <c r="G8" s="51" t="s">
        <v>12</v>
      </c>
      <c r="H8" s="50" t="s">
        <v>13</v>
      </c>
      <c r="I8" s="50"/>
      <c r="J8" s="9" t="s">
        <v>14</v>
      </c>
      <c r="K8" s="9" t="s">
        <v>15</v>
      </c>
      <c r="L8" s="9" t="s">
        <v>16</v>
      </c>
    </row>
    <row r="9" spans="1:12" ht="60" x14ac:dyDescent="0.25">
      <c r="A9" s="16">
        <v>1</v>
      </c>
      <c r="B9" s="65" t="s">
        <v>49</v>
      </c>
      <c r="C9" s="2" t="s">
        <v>83</v>
      </c>
      <c r="D9" s="16" t="s">
        <v>107</v>
      </c>
      <c r="E9" s="15">
        <v>43339</v>
      </c>
      <c r="F9" s="15"/>
      <c r="G9" s="54" t="s">
        <v>116</v>
      </c>
      <c r="H9" s="53">
        <v>0</v>
      </c>
      <c r="I9" s="8"/>
      <c r="J9" s="48" t="s">
        <v>121</v>
      </c>
      <c r="K9" s="16" t="s">
        <v>117</v>
      </c>
      <c r="L9" s="16" t="s">
        <v>123</v>
      </c>
    </row>
    <row r="10" spans="1:12" ht="60.75" customHeight="1" x14ac:dyDescent="0.25">
      <c r="A10" s="16">
        <v>2</v>
      </c>
      <c r="B10" s="65" t="s">
        <v>52</v>
      </c>
      <c r="C10" s="2" t="s">
        <v>72</v>
      </c>
      <c r="D10" s="16" t="s">
        <v>106</v>
      </c>
      <c r="E10" s="15">
        <v>43333</v>
      </c>
      <c r="F10" s="15"/>
      <c r="G10" s="54" t="s">
        <v>116</v>
      </c>
      <c r="H10" s="53">
        <v>0</v>
      </c>
      <c r="I10" s="8"/>
      <c r="J10" s="48" t="s">
        <v>122</v>
      </c>
      <c r="K10" s="16" t="s">
        <v>117</v>
      </c>
      <c r="L10" s="16" t="s">
        <v>123</v>
      </c>
    </row>
    <row r="11" spans="1:12" ht="57" x14ac:dyDescent="0.25">
      <c r="A11" s="16">
        <v>3</v>
      </c>
      <c r="B11" s="65" t="s">
        <v>57</v>
      </c>
      <c r="C11" s="2" t="s">
        <v>69</v>
      </c>
      <c r="D11" s="16" t="s">
        <v>108</v>
      </c>
      <c r="E11" s="15">
        <v>43339</v>
      </c>
      <c r="F11" s="15"/>
      <c r="G11" s="54" t="s">
        <v>116</v>
      </c>
      <c r="H11" s="53">
        <v>0</v>
      </c>
      <c r="I11" s="8"/>
      <c r="J11" s="48" t="s">
        <v>122</v>
      </c>
      <c r="K11" s="16" t="s">
        <v>117</v>
      </c>
      <c r="L11" s="16" t="s">
        <v>132</v>
      </c>
    </row>
    <row r="12" spans="1:12" ht="90" x14ac:dyDescent="0.25">
      <c r="A12" s="16">
        <v>4</v>
      </c>
      <c r="B12" s="65" t="s">
        <v>82</v>
      </c>
      <c r="C12" s="2" t="s">
        <v>118</v>
      </c>
      <c r="D12" s="16" t="s">
        <v>84</v>
      </c>
      <c r="E12" s="15">
        <v>43339</v>
      </c>
      <c r="F12" s="15" t="s">
        <v>125</v>
      </c>
      <c r="G12" s="54" t="s">
        <v>116</v>
      </c>
      <c r="H12" s="53">
        <v>0</v>
      </c>
      <c r="I12" s="8"/>
      <c r="J12" s="48" t="s">
        <v>126</v>
      </c>
      <c r="K12" s="16" t="s">
        <v>117</v>
      </c>
      <c r="L12" s="16" t="s">
        <v>127</v>
      </c>
    </row>
    <row r="13" spans="1:12" ht="99.75" x14ac:dyDescent="0.25">
      <c r="A13" s="16">
        <v>5</v>
      </c>
      <c r="B13" s="65" t="s">
        <v>74</v>
      </c>
      <c r="C13" s="2" t="s">
        <v>73</v>
      </c>
      <c r="D13" s="16" t="s">
        <v>85</v>
      </c>
      <c r="E13" s="15">
        <v>43339</v>
      </c>
      <c r="F13" s="15"/>
      <c r="G13" s="54" t="s">
        <v>116</v>
      </c>
      <c r="H13" s="53">
        <v>0</v>
      </c>
      <c r="I13" s="8"/>
      <c r="J13" s="48" t="s">
        <v>95</v>
      </c>
      <c r="K13" s="16" t="s">
        <v>95</v>
      </c>
      <c r="L13" s="16" t="s">
        <v>127</v>
      </c>
    </row>
    <row r="14" spans="1:12" ht="75" x14ac:dyDescent="0.25">
      <c r="A14" s="34">
        <v>6</v>
      </c>
      <c r="B14" s="65" t="s">
        <v>75</v>
      </c>
      <c r="C14" s="14" t="s">
        <v>75</v>
      </c>
      <c r="D14" s="16" t="s">
        <v>111</v>
      </c>
      <c r="E14" s="55" t="s">
        <v>124</v>
      </c>
      <c r="F14" s="56"/>
      <c r="G14" s="54" t="s">
        <v>116</v>
      </c>
      <c r="H14" s="53">
        <v>0</v>
      </c>
      <c r="I14" s="57"/>
      <c r="J14" s="99" t="s">
        <v>95</v>
      </c>
      <c r="K14" s="57" t="s">
        <v>95</v>
      </c>
      <c r="L14" s="16" t="s">
        <v>127</v>
      </c>
    </row>
    <row r="15" spans="1:12" ht="60" x14ac:dyDescent="0.25">
      <c r="A15" s="34">
        <v>7</v>
      </c>
      <c r="B15" s="65" t="s">
        <v>77</v>
      </c>
      <c r="C15" s="2" t="s">
        <v>76</v>
      </c>
      <c r="D15" s="35" t="s">
        <v>109</v>
      </c>
      <c r="E15" s="55">
        <v>43322</v>
      </c>
      <c r="F15" s="98" t="s">
        <v>119</v>
      </c>
      <c r="G15" s="54" t="s">
        <v>116</v>
      </c>
      <c r="H15" s="53">
        <v>0</v>
      </c>
      <c r="I15" s="2"/>
      <c r="J15" s="100" t="s">
        <v>128</v>
      </c>
      <c r="K15" s="16" t="s">
        <v>117</v>
      </c>
      <c r="L15" s="2" t="s">
        <v>131</v>
      </c>
    </row>
    <row r="16" spans="1:12" ht="60" x14ac:dyDescent="0.25">
      <c r="A16" s="34">
        <v>8</v>
      </c>
      <c r="B16" s="14" t="s">
        <v>48</v>
      </c>
      <c r="C16" s="2" t="s">
        <v>64</v>
      </c>
      <c r="D16" s="35" t="s">
        <v>109</v>
      </c>
      <c r="E16" s="55">
        <v>43332</v>
      </c>
      <c r="F16" s="98" t="s">
        <v>119</v>
      </c>
      <c r="G16" s="54" t="s">
        <v>116</v>
      </c>
      <c r="H16" s="53">
        <v>0</v>
      </c>
      <c r="I16" s="2"/>
      <c r="J16" s="100" t="s">
        <v>128</v>
      </c>
      <c r="K16" s="16" t="s">
        <v>117</v>
      </c>
      <c r="L16" s="2" t="s">
        <v>131</v>
      </c>
    </row>
    <row r="17" spans="1:12" ht="67.150000000000006" customHeight="1" x14ac:dyDescent="0.25">
      <c r="A17" s="34">
        <v>9</v>
      </c>
      <c r="B17" s="94" t="s">
        <v>120</v>
      </c>
      <c r="C17" s="2" t="s">
        <v>50</v>
      </c>
      <c r="D17" s="35" t="s">
        <v>110</v>
      </c>
      <c r="E17" s="55">
        <v>43322</v>
      </c>
      <c r="F17" s="98" t="s">
        <v>119</v>
      </c>
      <c r="G17" s="54" t="s">
        <v>116</v>
      </c>
      <c r="H17" s="53">
        <v>0</v>
      </c>
      <c r="I17" s="2"/>
      <c r="J17" s="100" t="s">
        <v>128</v>
      </c>
      <c r="K17" s="16" t="s">
        <v>117</v>
      </c>
      <c r="L17" s="2" t="s">
        <v>131</v>
      </c>
    </row>
    <row r="18" spans="1:12" ht="75" customHeight="1" x14ac:dyDescent="0.25">
      <c r="A18" s="34">
        <v>10</v>
      </c>
      <c r="B18" s="94" t="s">
        <v>54</v>
      </c>
      <c r="C18" s="2" t="s">
        <v>66</v>
      </c>
      <c r="D18" s="35" t="s">
        <v>109</v>
      </c>
      <c r="E18" s="36">
        <v>43332</v>
      </c>
      <c r="F18" s="34" t="s">
        <v>119</v>
      </c>
      <c r="G18" s="54" t="s">
        <v>116</v>
      </c>
      <c r="H18" s="53">
        <v>0</v>
      </c>
      <c r="I18" s="2"/>
      <c r="J18" s="99" t="s">
        <v>129</v>
      </c>
      <c r="K18" s="16" t="s">
        <v>117</v>
      </c>
      <c r="L18" s="2" t="s">
        <v>131</v>
      </c>
    </row>
    <row r="19" spans="1:12" ht="60" x14ac:dyDescent="0.25">
      <c r="A19" s="34">
        <v>11</v>
      </c>
      <c r="B19" s="65" t="s">
        <v>60</v>
      </c>
      <c r="C19" s="2" t="s">
        <v>67</v>
      </c>
      <c r="D19" s="35" t="s">
        <v>109</v>
      </c>
      <c r="E19" s="55" t="s">
        <v>86</v>
      </c>
      <c r="F19" s="55" t="s">
        <v>86</v>
      </c>
      <c r="G19" s="54" t="s">
        <v>116</v>
      </c>
      <c r="H19" s="53">
        <v>0</v>
      </c>
      <c r="I19" s="2"/>
      <c r="J19" s="99" t="s">
        <v>130</v>
      </c>
      <c r="K19" s="16" t="s">
        <v>117</v>
      </c>
      <c r="L19" s="2" t="s">
        <v>131</v>
      </c>
    </row>
    <row r="20" spans="1:12" ht="60" x14ac:dyDescent="0.25">
      <c r="A20" s="34">
        <v>12</v>
      </c>
      <c r="B20" s="94" t="s">
        <v>53</v>
      </c>
      <c r="C20" s="2" t="s">
        <v>68</v>
      </c>
      <c r="D20" s="35" t="s">
        <v>110</v>
      </c>
      <c r="E20" s="55">
        <v>43339</v>
      </c>
      <c r="F20" s="58" t="s">
        <v>119</v>
      </c>
      <c r="G20" s="54" t="s">
        <v>116</v>
      </c>
      <c r="H20" s="53">
        <v>0</v>
      </c>
      <c r="I20" s="57"/>
      <c r="J20" s="100" t="s">
        <v>95</v>
      </c>
      <c r="K20" s="16" t="s">
        <v>117</v>
      </c>
      <c r="L20" s="16" t="s">
        <v>132</v>
      </c>
    </row>
    <row r="21" spans="1:12" x14ac:dyDescent="0.25">
      <c r="A21" s="34"/>
      <c r="B21" s="52"/>
      <c r="C21" s="35"/>
      <c r="D21" s="35"/>
      <c r="E21" s="35"/>
      <c r="F21" s="34"/>
      <c r="G21" s="54"/>
      <c r="H21" s="54"/>
      <c r="I21" s="57"/>
      <c r="J21" s="49"/>
      <c r="K21" s="17"/>
      <c r="L21" s="17"/>
    </row>
    <row r="22" spans="1:12" x14ac:dyDescent="0.25">
      <c r="A22" s="34"/>
      <c r="B22" s="52"/>
      <c r="C22" s="60"/>
      <c r="D22" s="60"/>
      <c r="E22" s="60"/>
      <c r="F22" s="60"/>
      <c r="G22" s="60"/>
      <c r="H22" s="60"/>
      <c r="I22" s="60"/>
      <c r="J22" s="60"/>
      <c r="K22" s="60"/>
      <c r="L22" s="60"/>
    </row>
  </sheetData>
  <mergeCells count="3">
    <mergeCell ref="A5:L5"/>
    <mergeCell ref="A6:K6"/>
    <mergeCell ref="A7:K7"/>
  </mergeCells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5"/>
  <sheetViews>
    <sheetView tabSelected="1" zoomScale="70" zoomScaleNormal="70" workbookViewId="0">
      <selection activeCell="F22" sqref="F22"/>
    </sheetView>
  </sheetViews>
  <sheetFormatPr baseColWidth="10" defaultColWidth="11.42578125" defaultRowHeight="15" x14ac:dyDescent="0.25"/>
  <cols>
    <col min="1" max="1" width="49.5703125" style="4" customWidth="1"/>
    <col min="2" max="2" width="13.7109375" style="4" customWidth="1"/>
    <col min="3" max="3" width="9.85546875" style="4" customWidth="1"/>
    <col min="4" max="4" width="12.42578125" style="4" customWidth="1"/>
    <col min="5" max="5" width="15.42578125" style="4" customWidth="1"/>
    <col min="6" max="6" width="43.85546875" style="4" customWidth="1"/>
    <col min="7" max="16384" width="11.42578125" style="4"/>
  </cols>
  <sheetData>
    <row r="3" spans="1:6" x14ac:dyDescent="0.25">
      <c r="B3" s="85"/>
      <c r="C3" s="85"/>
      <c r="D3" s="85"/>
      <c r="E3" s="85"/>
      <c r="F3" s="85"/>
    </row>
    <row r="5" spans="1:6" x14ac:dyDescent="0.25">
      <c r="A5" s="84" t="s">
        <v>17</v>
      </c>
      <c r="B5" s="84"/>
      <c r="C5" s="84"/>
      <c r="D5" s="84"/>
      <c r="E5" s="84"/>
      <c r="F5" s="84"/>
    </row>
    <row r="6" spans="1:6" s="3" customFormat="1" ht="30" x14ac:dyDescent="0.25">
      <c r="A6" s="13" t="s">
        <v>18</v>
      </c>
      <c r="B6" s="13" t="s">
        <v>19</v>
      </c>
      <c r="C6" s="13" t="s">
        <v>20</v>
      </c>
      <c r="D6" s="13" t="s">
        <v>21</v>
      </c>
      <c r="E6" s="13" t="s">
        <v>22</v>
      </c>
      <c r="F6" s="13" t="s">
        <v>23</v>
      </c>
    </row>
    <row r="7" spans="1:6" s="3" customFormat="1" x14ac:dyDescent="0.25">
      <c r="A7" s="13"/>
      <c r="B7" s="13"/>
      <c r="C7" s="13"/>
      <c r="D7" s="13"/>
      <c r="E7" s="13"/>
      <c r="F7" s="13"/>
    </row>
    <row r="8" spans="1:6" ht="45" x14ac:dyDescent="0.25">
      <c r="A8" s="14" t="s">
        <v>52</v>
      </c>
      <c r="B8" s="2">
        <v>4</v>
      </c>
      <c r="C8" s="2">
        <v>3</v>
      </c>
      <c r="D8" s="2">
        <f t="shared" ref="D8:D12" si="0">IF(B8&gt;0, B8*C8, "Sin Evaluación")</f>
        <v>12</v>
      </c>
      <c r="E8" s="2" t="str">
        <f t="shared" ref="E8:E12" si="1">IF(B8="","",IF(D8&gt;=15,"Muy Grave",IF(D8&gt;=9,"Importante",IF(D8&lt;=2,"Marginal",IF(D8&lt;=8,"Apreciable",IF(D8&lt;12,"Importante",""))))))</f>
        <v>Importante</v>
      </c>
      <c r="F8" s="2" t="s">
        <v>72</v>
      </c>
    </row>
    <row r="9" spans="1:6" ht="23.25" customHeight="1" x14ac:dyDescent="0.25">
      <c r="A9" s="14" t="s">
        <v>57</v>
      </c>
      <c r="B9" s="2">
        <v>3</v>
      </c>
      <c r="C9" s="2">
        <v>4</v>
      </c>
      <c r="D9" s="2">
        <f t="shared" si="0"/>
        <v>12</v>
      </c>
      <c r="E9" s="2" t="str">
        <f t="shared" si="1"/>
        <v>Importante</v>
      </c>
      <c r="F9" s="2" t="s">
        <v>69</v>
      </c>
    </row>
    <row r="10" spans="1:6" ht="56.25" customHeight="1" x14ac:dyDescent="0.25">
      <c r="A10" s="28" t="s">
        <v>55</v>
      </c>
      <c r="B10" s="2">
        <v>4</v>
      </c>
      <c r="C10" s="2">
        <v>3</v>
      </c>
      <c r="D10" s="2">
        <f t="shared" si="0"/>
        <v>12</v>
      </c>
      <c r="E10" s="2" t="str">
        <f t="shared" si="1"/>
        <v>Importante</v>
      </c>
      <c r="F10" s="2" t="s">
        <v>56</v>
      </c>
    </row>
    <row r="11" spans="1:6" ht="30" x14ac:dyDescent="0.25">
      <c r="A11" s="14" t="s">
        <v>74</v>
      </c>
      <c r="B11" s="2">
        <v>4</v>
      </c>
      <c r="C11" s="2">
        <v>3</v>
      </c>
      <c r="D11" s="2">
        <f t="shared" si="0"/>
        <v>12</v>
      </c>
      <c r="E11" s="2" t="str">
        <f t="shared" si="1"/>
        <v>Importante</v>
      </c>
      <c r="F11" s="2" t="s">
        <v>73</v>
      </c>
    </row>
    <row r="12" spans="1:6" ht="54.75" customHeight="1" x14ac:dyDescent="0.25">
      <c r="A12" s="14" t="s">
        <v>75</v>
      </c>
      <c r="B12" s="2">
        <v>3</v>
      </c>
      <c r="C12" s="2">
        <v>3</v>
      </c>
      <c r="D12" s="2">
        <f t="shared" si="0"/>
        <v>9</v>
      </c>
      <c r="E12" s="2" t="str">
        <f t="shared" si="1"/>
        <v>Importante</v>
      </c>
      <c r="F12" s="14" t="s">
        <v>75</v>
      </c>
    </row>
    <row r="13" spans="1:6" ht="45" x14ac:dyDescent="0.25">
      <c r="A13" s="14" t="s">
        <v>77</v>
      </c>
      <c r="B13" s="2">
        <v>3</v>
      </c>
      <c r="C13" s="2">
        <v>3</v>
      </c>
      <c r="D13" s="2">
        <f t="shared" ref="D13:D17" si="2">IF(B13&gt;0, B13*C13, "Sin Evaluación")</f>
        <v>9</v>
      </c>
      <c r="E13" s="2" t="str">
        <f t="shared" ref="E13:E29" si="3">IF(B13="","",IF(D13&gt;=15,"Muy Grave",IF(D13&gt;=9,"Importante",IF(D13&lt;=2,"Marginal",IF(D13&lt;=8,"Apreciable",IF(D13&lt;12,"Importante",""))))))</f>
        <v>Importante</v>
      </c>
      <c r="F13" s="2" t="s">
        <v>76</v>
      </c>
    </row>
    <row r="14" spans="1:6" ht="30" x14ac:dyDescent="0.25">
      <c r="A14" s="14"/>
      <c r="B14" s="2"/>
      <c r="C14" s="2"/>
      <c r="D14" s="2" t="str">
        <f t="shared" si="2"/>
        <v>Sin Evaluación</v>
      </c>
      <c r="E14" s="2" t="str">
        <f t="shared" si="3"/>
        <v/>
      </c>
      <c r="F14" s="2"/>
    </row>
    <row r="15" spans="1:6" s="3" customFormat="1" ht="30" x14ac:dyDescent="0.25">
      <c r="A15" s="13" t="s">
        <v>45</v>
      </c>
      <c r="B15" s="13" t="s">
        <v>19</v>
      </c>
      <c r="C15" s="13" t="s">
        <v>20</v>
      </c>
      <c r="D15" s="13" t="s">
        <v>21</v>
      </c>
      <c r="E15" s="13" t="s">
        <v>22</v>
      </c>
      <c r="F15" s="13" t="s">
        <v>23</v>
      </c>
    </row>
    <row r="16" spans="1:6" ht="30" x14ac:dyDescent="0.25">
      <c r="A16" s="14" t="s">
        <v>51</v>
      </c>
      <c r="B16" s="2">
        <v>3</v>
      </c>
      <c r="C16" s="2">
        <v>3</v>
      </c>
      <c r="D16" s="2">
        <f t="shared" si="2"/>
        <v>9</v>
      </c>
      <c r="E16" s="2" t="str">
        <f t="shared" si="3"/>
        <v>Importante</v>
      </c>
      <c r="F16" s="2" t="s">
        <v>50</v>
      </c>
    </row>
    <row r="17" spans="1:9" ht="30" x14ac:dyDescent="0.25">
      <c r="A17" s="38" t="s">
        <v>47</v>
      </c>
      <c r="B17" s="2">
        <v>3</v>
      </c>
      <c r="C17" s="2">
        <v>2</v>
      </c>
      <c r="D17" s="2">
        <f t="shared" si="2"/>
        <v>6</v>
      </c>
      <c r="E17" s="2" t="str">
        <f t="shared" si="3"/>
        <v>Apreciable</v>
      </c>
      <c r="F17" s="2" t="s">
        <v>63</v>
      </c>
    </row>
    <row r="18" spans="1:9" ht="45" x14ac:dyDescent="0.25">
      <c r="A18" s="14" t="s">
        <v>48</v>
      </c>
      <c r="B18" s="2">
        <v>3</v>
      </c>
      <c r="C18" s="2">
        <v>3</v>
      </c>
      <c r="D18" s="2">
        <f t="shared" ref="D18:D20" si="4">IF(B18&gt;0, B18*C18, "Sin Evaluación")</f>
        <v>9</v>
      </c>
      <c r="E18" s="2" t="str">
        <f t="shared" ref="E18:E20" si="5">IF(B18="","",IF(D18&gt;=15,"Muy Grave",IF(D18&gt;=9,"Importante",IF(D18&lt;=2,"Marginal",IF(D18&lt;=8,"Apreciable",IF(D18&lt;12,"Importante",""))))))</f>
        <v>Importante</v>
      </c>
      <c r="F18" s="2" t="s">
        <v>64</v>
      </c>
    </row>
    <row r="19" spans="1:9" ht="30" x14ac:dyDescent="0.25">
      <c r="A19" s="14" t="s">
        <v>49</v>
      </c>
      <c r="B19" s="2">
        <v>4</v>
      </c>
      <c r="C19" s="2">
        <v>4</v>
      </c>
      <c r="D19" s="2">
        <f t="shared" si="4"/>
        <v>16</v>
      </c>
      <c r="E19" s="2" t="str">
        <f t="shared" si="5"/>
        <v>Muy Grave</v>
      </c>
      <c r="F19" s="2" t="s">
        <v>65</v>
      </c>
    </row>
    <row r="20" spans="1:9" x14ac:dyDescent="0.25">
      <c r="A20" s="14" t="s">
        <v>54</v>
      </c>
      <c r="B20" s="2">
        <v>2</v>
      </c>
      <c r="C20" s="2">
        <v>3</v>
      </c>
      <c r="D20" s="2">
        <f t="shared" si="4"/>
        <v>6</v>
      </c>
      <c r="E20" s="2" t="str">
        <f t="shared" si="5"/>
        <v>Apreciable</v>
      </c>
      <c r="F20" s="2" t="s">
        <v>66</v>
      </c>
    </row>
    <row r="21" spans="1:9" ht="30" x14ac:dyDescent="0.25">
      <c r="A21" s="14" t="s">
        <v>60</v>
      </c>
      <c r="B21" s="2">
        <v>2</v>
      </c>
      <c r="C21" s="2">
        <v>3</v>
      </c>
      <c r="D21" s="2">
        <f t="shared" ref="D21" si="6">IF(B21&gt;0, B21*C21, "Sin Evaluación")</f>
        <v>6</v>
      </c>
      <c r="E21" s="2" t="str">
        <f t="shared" ref="E21" si="7">IF(B21="","",IF(D21&gt;=15,"Muy Grave",IF(D21&gt;=9,"Importante",IF(D21&lt;=2,"Marginal",IF(D21&lt;=8,"Apreciable",IF(D21&lt;12,"Importante",""))))))</f>
        <v>Apreciable</v>
      </c>
      <c r="F21" s="2" t="s">
        <v>67</v>
      </c>
    </row>
    <row r="22" spans="1:9" x14ac:dyDescent="0.25">
      <c r="A22" s="14" t="s">
        <v>53</v>
      </c>
      <c r="B22" s="2">
        <v>2</v>
      </c>
      <c r="C22" s="2">
        <v>2</v>
      </c>
      <c r="D22" s="2">
        <f t="shared" ref="D22" si="8">IF(B22&gt;0, B22*C22, "Sin Evaluación")</f>
        <v>4</v>
      </c>
      <c r="E22" s="2" t="str">
        <f t="shared" ref="E22" si="9">IF(B22="","",IF(D22&gt;=15,"Muy Grave",IF(D22&gt;=9,"Importante",IF(D22&lt;=2,"Marginal",IF(D22&lt;=8,"Apreciable",IF(D22&lt;12,"Importante",""))))))</f>
        <v>Apreciable</v>
      </c>
      <c r="F22" s="2" t="s">
        <v>68</v>
      </c>
    </row>
    <row r="23" spans="1:9" ht="30" x14ac:dyDescent="0.25">
      <c r="A23" s="13" t="s">
        <v>24</v>
      </c>
      <c r="B23" s="13" t="s">
        <v>19</v>
      </c>
      <c r="C23" s="13" t="s">
        <v>20</v>
      </c>
      <c r="D23" s="13" t="s">
        <v>21</v>
      </c>
      <c r="E23" s="13" t="s">
        <v>22</v>
      </c>
      <c r="F23" s="13" t="s">
        <v>23</v>
      </c>
    </row>
    <row r="24" spans="1:9" ht="30" x14ac:dyDescent="0.25">
      <c r="A24" s="14" t="s">
        <v>58</v>
      </c>
      <c r="B24" s="2">
        <v>2</v>
      </c>
      <c r="C24" s="2">
        <v>1</v>
      </c>
      <c r="D24" s="2">
        <f t="shared" ref="D24:D28" si="10">IF(B24&gt;0, B24*C24, "Sin Evaluación")</f>
        <v>2</v>
      </c>
      <c r="E24" s="2" t="str">
        <f t="shared" ref="E24:E28" si="11">IF(B24="","",IF(D24&gt;=15,"Muy Grave",IF(D24&gt;=9,"Importante",IF(D24&lt;=2,"Marginal",IF(D24&lt;=8,"Apreciable",IF(D24&lt;12,"Importante",""))))))</f>
        <v>Marginal</v>
      </c>
      <c r="F24" s="2" t="s">
        <v>79</v>
      </c>
    </row>
    <row r="25" spans="1:9" ht="30" x14ac:dyDescent="0.25">
      <c r="A25" s="14" t="s">
        <v>59</v>
      </c>
      <c r="B25" s="2">
        <v>2</v>
      </c>
      <c r="C25" s="2">
        <v>1</v>
      </c>
      <c r="D25" s="2">
        <f t="shared" si="10"/>
        <v>2</v>
      </c>
      <c r="E25" s="2" t="str">
        <f t="shared" si="11"/>
        <v>Marginal</v>
      </c>
      <c r="F25" s="2" t="s">
        <v>71</v>
      </c>
    </row>
    <row r="26" spans="1:9" x14ac:dyDescent="0.25">
      <c r="A26" s="14" t="s">
        <v>61</v>
      </c>
      <c r="B26" s="2">
        <v>2</v>
      </c>
      <c r="C26" s="2">
        <v>1</v>
      </c>
      <c r="D26" s="2">
        <f t="shared" si="10"/>
        <v>2</v>
      </c>
      <c r="E26" s="2" t="str">
        <f t="shared" si="11"/>
        <v>Marginal</v>
      </c>
      <c r="F26" s="2" t="s">
        <v>70</v>
      </c>
    </row>
    <row r="27" spans="1:9" ht="60" x14ac:dyDescent="0.25">
      <c r="A27" s="14" t="s">
        <v>62</v>
      </c>
      <c r="B27" s="2">
        <v>2</v>
      </c>
      <c r="C27" s="2">
        <v>2</v>
      </c>
      <c r="D27" s="2">
        <f t="shared" si="10"/>
        <v>4</v>
      </c>
      <c r="E27" s="2" t="str">
        <f t="shared" si="11"/>
        <v>Apreciable</v>
      </c>
      <c r="F27" s="2" t="s">
        <v>80</v>
      </c>
    </row>
    <row r="28" spans="1:9" ht="30" x14ac:dyDescent="0.25">
      <c r="A28" s="14"/>
      <c r="B28" s="2"/>
      <c r="C28" s="2"/>
      <c r="D28" s="2" t="str">
        <f t="shared" si="10"/>
        <v>Sin Evaluación</v>
      </c>
      <c r="E28" s="2" t="str">
        <f t="shared" si="11"/>
        <v/>
      </c>
      <c r="F28" s="2"/>
    </row>
    <row r="29" spans="1:9" x14ac:dyDescent="0.25">
      <c r="A29" s="14"/>
      <c r="B29" s="2"/>
      <c r="C29" s="2"/>
      <c r="D29" s="2"/>
      <c r="E29" s="2" t="str">
        <f t="shared" si="3"/>
        <v/>
      </c>
      <c r="F29" s="2"/>
    </row>
    <row r="30" spans="1:9" x14ac:dyDescent="0.25">
      <c r="A30" s="14"/>
      <c r="B30" s="2"/>
      <c r="C30" s="2"/>
      <c r="D30" s="2"/>
      <c r="E30" s="2" t="str">
        <f t="shared" ref="E30" si="12">IF(B30="","",IF(D30&gt;=15,"Muy Grave",IF(D30&gt;=9,"Importante",IF(D30&lt;=2,"Marginal",IF(D30&lt;=8,"Apreciable",IF(D30&lt;12,"Importante",""))))))</f>
        <v/>
      </c>
      <c r="F30" s="2"/>
    </row>
    <row r="31" spans="1:9" ht="23.25" x14ac:dyDescent="0.35">
      <c r="A31" s="1"/>
      <c r="B31" s="1"/>
      <c r="C31" s="7"/>
      <c r="D31" s="7"/>
      <c r="E31" s="7"/>
      <c r="F31" s="7"/>
      <c r="G31" s="7"/>
      <c r="H31" s="7"/>
      <c r="I31" s="6"/>
    </row>
    <row r="32" spans="1:9" ht="24" thickBot="1" x14ac:dyDescent="0.3">
      <c r="A32" s="86" t="s">
        <v>17</v>
      </c>
      <c r="B32" s="86"/>
      <c r="C32" s="86"/>
      <c r="D32" s="86"/>
      <c r="E32" s="86"/>
      <c r="F32" s="86"/>
      <c r="G32" s="86"/>
      <c r="H32" s="86"/>
      <c r="I32" s="6"/>
    </row>
    <row r="33" spans="1:9" ht="16.5" thickBot="1" x14ac:dyDescent="0.3">
      <c r="A33" s="87"/>
      <c r="B33" s="87"/>
      <c r="C33" s="88"/>
      <c r="D33" s="91" t="s">
        <v>20</v>
      </c>
      <c r="E33" s="92"/>
      <c r="F33" s="92"/>
      <c r="G33" s="92"/>
      <c r="H33" s="93"/>
      <c r="I33" s="6"/>
    </row>
    <row r="34" spans="1:9" ht="32.25" thickBot="1" x14ac:dyDescent="0.3">
      <c r="A34" s="87"/>
      <c r="B34" s="87"/>
      <c r="C34" s="88"/>
      <c r="D34" s="61" t="s">
        <v>25</v>
      </c>
      <c r="E34" s="61" t="s">
        <v>26</v>
      </c>
      <c r="F34" s="61" t="s">
        <v>27</v>
      </c>
      <c r="G34" s="61" t="s">
        <v>28</v>
      </c>
      <c r="H34" s="61" t="s">
        <v>29</v>
      </c>
      <c r="I34" s="6"/>
    </row>
    <row r="35" spans="1:9" ht="24" thickBot="1" x14ac:dyDescent="0.3">
      <c r="A35" s="89"/>
      <c r="B35" s="89"/>
      <c r="C35" s="90"/>
      <c r="D35" s="39">
        <v>1</v>
      </c>
      <c r="E35" s="39">
        <v>2</v>
      </c>
      <c r="F35" s="39">
        <v>3</v>
      </c>
      <c r="G35" s="39">
        <v>4</v>
      </c>
      <c r="H35" s="39">
        <v>5</v>
      </c>
    </row>
    <row r="36" spans="1:9" ht="32.25" thickBot="1" x14ac:dyDescent="0.3">
      <c r="A36" s="79" t="s">
        <v>30</v>
      </c>
      <c r="B36" s="62" t="s">
        <v>31</v>
      </c>
      <c r="C36" s="40">
        <v>5</v>
      </c>
      <c r="D36" s="41">
        <v>5</v>
      </c>
      <c r="E36" s="42">
        <v>10</v>
      </c>
      <c r="F36" s="43">
        <v>15</v>
      </c>
      <c r="G36" s="43">
        <v>20</v>
      </c>
      <c r="H36" s="43">
        <v>25</v>
      </c>
    </row>
    <row r="37" spans="1:9" ht="32.25" thickBot="1" x14ac:dyDescent="0.3">
      <c r="A37" s="80"/>
      <c r="B37" s="62" t="s">
        <v>27</v>
      </c>
      <c r="C37" s="40">
        <v>4</v>
      </c>
      <c r="D37" s="41">
        <v>4</v>
      </c>
      <c r="E37" s="41">
        <v>8</v>
      </c>
      <c r="F37" s="42">
        <v>12</v>
      </c>
      <c r="G37" s="43">
        <v>16</v>
      </c>
      <c r="H37" s="43">
        <v>20</v>
      </c>
    </row>
    <row r="38" spans="1:9" ht="24" thickBot="1" x14ac:dyDescent="0.3">
      <c r="A38" s="80"/>
      <c r="B38" s="62" t="s">
        <v>25</v>
      </c>
      <c r="C38" s="40">
        <v>3</v>
      </c>
      <c r="D38" s="41">
        <v>3</v>
      </c>
      <c r="E38" s="41">
        <v>6</v>
      </c>
      <c r="F38" s="42">
        <v>9</v>
      </c>
      <c r="G38" s="42">
        <v>12</v>
      </c>
      <c r="H38" s="43">
        <v>15</v>
      </c>
    </row>
    <row r="39" spans="1:9" ht="24" thickBot="1" x14ac:dyDescent="0.3">
      <c r="A39" s="80"/>
      <c r="B39" s="62" t="s">
        <v>32</v>
      </c>
      <c r="C39" s="40">
        <v>2</v>
      </c>
      <c r="D39" s="44">
        <v>2</v>
      </c>
      <c r="E39" s="41">
        <v>4</v>
      </c>
      <c r="F39" s="41">
        <v>6</v>
      </c>
      <c r="G39" s="41">
        <v>8</v>
      </c>
      <c r="H39" s="42">
        <v>10</v>
      </c>
    </row>
    <row r="40" spans="1:9" ht="32.25" thickBot="1" x14ac:dyDescent="0.3">
      <c r="A40" s="81"/>
      <c r="B40" s="62" t="s">
        <v>33</v>
      </c>
      <c r="C40" s="40">
        <v>1</v>
      </c>
      <c r="D40" s="44">
        <v>1</v>
      </c>
      <c r="E40" s="44">
        <v>2</v>
      </c>
      <c r="F40" s="41">
        <v>3</v>
      </c>
      <c r="G40" s="41">
        <v>4</v>
      </c>
      <c r="H40" s="41">
        <v>5</v>
      </c>
    </row>
    <row r="41" spans="1:9" ht="24" thickBot="1" x14ac:dyDescent="0.4">
      <c r="A41" s="1"/>
      <c r="B41" s="1"/>
      <c r="C41" s="1"/>
      <c r="D41" s="1"/>
      <c r="E41" s="1"/>
      <c r="F41" s="1"/>
      <c r="G41" s="1"/>
      <c r="H41" s="1"/>
    </row>
    <row r="42" spans="1:9" ht="32.25" thickBot="1" x14ac:dyDescent="0.4">
      <c r="A42" s="1"/>
      <c r="B42" s="1"/>
      <c r="C42" s="82"/>
      <c r="D42" s="82"/>
      <c r="E42" s="63" t="s">
        <v>34</v>
      </c>
      <c r="F42" s="77" t="s">
        <v>35</v>
      </c>
      <c r="G42" s="77"/>
      <c r="H42" s="45"/>
    </row>
    <row r="43" spans="1:9" ht="48" thickBot="1" x14ac:dyDescent="0.4">
      <c r="A43" s="1"/>
      <c r="B43" s="1"/>
      <c r="C43" s="83"/>
      <c r="D43" s="83"/>
      <c r="E43" s="64" t="s">
        <v>36</v>
      </c>
      <c r="F43" s="77" t="s">
        <v>37</v>
      </c>
      <c r="G43" s="77"/>
      <c r="H43" s="45"/>
    </row>
    <row r="44" spans="1:9" ht="39.6" customHeight="1" thickBot="1" x14ac:dyDescent="0.4">
      <c r="A44" s="1"/>
      <c r="B44" s="1"/>
      <c r="C44" s="76"/>
      <c r="D44" s="76"/>
      <c r="E44" s="64" t="s">
        <v>38</v>
      </c>
      <c r="F44" s="77" t="s">
        <v>39</v>
      </c>
      <c r="G44" s="77"/>
      <c r="H44" s="46"/>
    </row>
    <row r="45" spans="1:9" ht="32.25" thickBot="1" x14ac:dyDescent="0.4">
      <c r="A45" s="1"/>
      <c r="B45" s="1"/>
      <c r="C45" s="78"/>
      <c r="D45" s="78"/>
      <c r="E45" s="64" t="s">
        <v>40</v>
      </c>
      <c r="F45" s="77" t="s">
        <v>41</v>
      </c>
      <c r="G45" s="77"/>
      <c r="H45" s="45"/>
    </row>
  </sheetData>
  <mergeCells count="14">
    <mergeCell ref="A5:F5"/>
    <mergeCell ref="B3:F3"/>
    <mergeCell ref="A32:H32"/>
    <mergeCell ref="A33:C35"/>
    <mergeCell ref="D33:H33"/>
    <mergeCell ref="C44:D44"/>
    <mergeCell ref="F44:G44"/>
    <mergeCell ref="C45:D45"/>
    <mergeCell ref="F45:G45"/>
    <mergeCell ref="A36:A40"/>
    <mergeCell ref="C42:D42"/>
    <mergeCell ref="F42:G42"/>
    <mergeCell ref="C43:D43"/>
    <mergeCell ref="F43:G43"/>
  </mergeCells>
  <conditionalFormatting sqref="E8:E14">
    <cfRule type="containsText" dxfId="47" priority="61" operator="containsText" text="Apreciable">
      <formula>NOT(ISERROR(SEARCH("Apreciable",E8)))</formula>
    </cfRule>
    <cfRule type="containsText" dxfId="46" priority="62" operator="containsText" text="Marginal">
      <formula>NOT(ISERROR(SEARCH("Marginal",E8)))</formula>
    </cfRule>
    <cfRule type="containsText" dxfId="45" priority="63" operator="containsText" text="Importante">
      <formula>NOT(ISERROR(SEARCH("Importante",E8)))</formula>
    </cfRule>
    <cfRule type="containsText" dxfId="44" priority="64" operator="containsText" text="Muy Grave">
      <formula>NOT(ISERROR(SEARCH("Muy Grave",E8)))</formula>
    </cfRule>
  </conditionalFormatting>
  <conditionalFormatting sqref="E16:E17 E29">
    <cfRule type="containsText" dxfId="43" priority="53" operator="containsText" text="Apreciable">
      <formula>NOT(ISERROR(SEARCH("Apreciable",E16)))</formula>
    </cfRule>
    <cfRule type="containsText" dxfId="42" priority="54" operator="containsText" text="Marginal">
      <formula>NOT(ISERROR(SEARCH("Marginal",E16)))</formula>
    </cfRule>
    <cfRule type="containsText" dxfId="41" priority="55" operator="containsText" text="Importante">
      <formula>NOT(ISERROR(SEARCH("Importante",E16)))</formula>
    </cfRule>
    <cfRule type="containsText" dxfId="40" priority="56" operator="containsText" text="Muy Grave">
      <formula>NOT(ISERROR(SEARCH("Muy Grave",E16)))</formula>
    </cfRule>
  </conditionalFormatting>
  <conditionalFormatting sqref="E24">
    <cfRule type="containsText" dxfId="39" priority="41" operator="containsText" text="Apreciable">
      <formula>NOT(ISERROR(SEARCH("Apreciable",E24)))</formula>
    </cfRule>
    <cfRule type="containsText" dxfId="38" priority="42" operator="containsText" text="Marginal">
      <formula>NOT(ISERROR(SEARCH("Marginal",E24)))</formula>
    </cfRule>
    <cfRule type="containsText" dxfId="37" priority="43" operator="containsText" text="Importante">
      <formula>NOT(ISERROR(SEARCH("Importante",E24)))</formula>
    </cfRule>
    <cfRule type="containsText" dxfId="36" priority="44" operator="containsText" text="Muy Grave">
      <formula>NOT(ISERROR(SEARCH("Muy Grave",E24)))</formula>
    </cfRule>
  </conditionalFormatting>
  <conditionalFormatting sqref="E18">
    <cfRule type="containsText" dxfId="35" priority="33" operator="containsText" text="Apreciable">
      <formula>NOT(ISERROR(SEARCH("Apreciable",E18)))</formula>
    </cfRule>
    <cfRule type="containsText" dxfId="34" priority="34" operator="containsText" text="Marginal">
      <formula>NOT(ISERROR(SEARCH("Marginal",E18)))</formula>
    </cfRule>
    <cfRule type="containsText" dxfId="33" priority="35" operator="containsText" text="Importante">
      <formula>NOT(ISERROR(SEARCH("Importante",E18)))</formula>
    </cfRule>
    <cfRule type="containsText" dxfId="32" priority="36" operator="containsText" text="Muy Grave">
      <formula>NOT(ISERROR(SEARCH("Muy Grave",E18)))</formula>
    </cfRule>
  </conditionalFormatting>
  <conditionalFormatting sqref="E30">
    <cfRule type="containsText" dxfId="31" priority="29" operator="containsText" text="Apreciable">
      <formula>NOT(ISERROR(SEARCH("Apreciable",E30)))</formula>
    </cfRule>
    <cfRule type="containsText" dxfId="30" priority="30" operator="containsText" text="Marginal">
      <formula>NOT(ISERROR(SEARCH("Marginal",E30)))</formula>
    </cfRule>
    <cfRule type="containsText" dxfId="29" priority="31" operator="containsText" text="Importante">
      <formula>NOT(ISERROR(SEARCH("Importante",E30)))</formula>
    </cfRule>
    <cfRule type="containsText" dxfId="28" priority="32" operator="containsText" text="Muy Grave">
      <formula>NOT(ISERROR(SEARCH("Muy Grave",E30)))</formula>
    </cfRule>
  </conditionalFormatting>
  <conditionalFormatting sqref="E19:E20">
    <cfRule type="containsText" dxfId="27" priority="25" operator="containsText" text="Apreciable">
      <formula>NOT(ISERROR(SEARCH("Apreciable",E19)))</formula>
    </cfRule>
    <cfRule type="containsText" dxfId="26" priority="26" operator="containsText" text="Marginal">
      <formula>NOT(ISERROR(SEARCH("Marginal",E19)))</formula>
    </cfRule>
    <cfRule type="containsText" dxfId="25" priority="27" operator="containsText" text="Importante">
      <formula>NOT(ISERROR(SEARCH("Importante",E19)))</formula>
    </cfRule>
    <cfRule type="containsText" dxfId="24" priority="28" operator="containsText" text="Muy Grave">
      <formula>NOT(ISERROR(SEARCH("Muy Grave",E19)))</formula>
    </cfRule>
  </conditionalFormatting>
  <conditionalFormatting sqref="E21">
    <cfRule type="containsText" dxfId="23" priority="21" operator="containsText" text="Apreciable">
      <formula>NOT(ISERROR(SEARCH("Apreciable",E21)))</formula>
    </cfRule>
    <cfRule type="containsText" dxfId="22" priority="22" operator="containsText" text="Marginal">
      <formula>NOT(ISERROR(SEARCH("Marginal",E21)))</formula>
    </cfRule>
    <cfRule type="containsText" dxfId="21" priority="23" operator="containsText" text="Importante">
      <formula>NOT(ISERROR(SEARCH("Importante",E21)))</formula>
    </cfRule>
    <cfRule type="containsText" dxfId="20" priority="24" operator="containsText" text="Muy Grave">
      <formula>NOT(ISERROR(SEARCH("Muy Grave",E21)))</formula>
    </cfRule>
  </conditionalFormatting>
  <conditionalFormatting sqref="E22">
    <cfRule type="containsText" dxfId="19" priority="17" operator="containsText" text="Apreciable">
      <formula>NOT(ISERROR(SEARCH("Apreciable",E22)))</formula>
    </cfRule>
    <cfRule type="containsText" dxfId="18" priority="18" operator="containsText" text="Marginal">
      <formula>NOT(ISERROR(SEARCH("Marginal",E22)))</formula>
    </cfRule>
    <cfRule type="containsText" dxfId="17" priority="19" operator="containsText" text="Importante">
      <formula>NOT(ISERROR(SEARCH("Importante",E22)))</formula>
    </cfRule>
    <cfRule type="containsText" dxfId="16" priority="20" operator="containsText" text="Muy Grave">
      <formula>NOT(ISERROR(SEARCH("Muy Grave",E22)))</formula>
    </cfRule>
  </conditionalFormatting>
  <conditionalFormatting sqref="E25">
    <cfRule type="containsText" dxfId="15" priority="13" operator="containsText" text="Apreciable">
      <formula>NOT(ISERROR(SEARCH("Apreciable",E25)))</formula>
    </cfRule>
    <cfRule type="containsText" dxfId="14" priority="14" operator="containsText" text="Marginal">
      <formula>NOT(ISERROR(SEARCH("Marginal",E25)))</formula>
    </cfRule>
    <cfRule type="containsText" dxfId="13" priority="15" operator="containsText" text="Importante">
      <formula>NOT(ISERROR(SEARCH("Importante",E25)))</formula>
    </cfRule>
    <cfRule type="containsText" dxfId="12" priority="16" operator="containsText" text="Muy Grave">
      <formula>NOT(ISERROR(SEARCH("Muy Grave",E25)))</formula>
    </cfRule>
  </conditionalFormatting>
  <conditionalFormatting sqref="E26">
    <cfRule type="containsText" dxfId="11" priority="9" operator="containsText" text="Apreciable">
      <formula>NOT(ISERROR(SEARCH("Apreciable",E26)))</formula>
    </cfRule>
    <cfRule type="containsText" dxfId="10" priority="10" operator="containsText" text="Marginal">
      <formula>NOT(ISERROR(SEARCH("Marginal",E26)))</formula>
    </cfRule>
    <cfRule type="containsText" dxfId="9" priority="11" operator="containsText" text="Importante">
      <formula>NOT(ISERROR(SEARCH("Importante",E26)))</formula>
    </cfRule>
    <cfRule type="containsText" dxfId="8" priority="12" operator="containsText" text="Muy Grave">
      <formula>NOT(ISERROR(SEARCH("Muy Grave",E26)))</formula>
    </cfRule>
  </conditionalFormatting>
  <conditionalFormatting sqref="E27">
    <cfRule type="containsText" dxfId="7" priority="5" operator="containsText" text="Apreciable">
      <formula>NOT(ISERROR(SEARCH("Apreciable",E27)))</formula>
    </cfRule>
    <cfRule type="containsText" dxfId="6" priority="6" operator="containsText" text="Marginal">
      <formula>NOT(ISERROR(SEARCH("Marginal",E27)))</formula>
    </cfRule>
    <cfRule type="containsText" dxfId="5" priority="7" operator="containsText" text="Importante">
      <formula>NOT(ISERROR(SEARCH("Importante",E27)))</formula>
    </cfRule>
    <cfRule type="containsText" dxfId="4" priority="8" operator="containsText" text="Muy Grave">
      <formula>NOT(ISERROR(SEARCH("Muy Grave",E27)))</formula>
    </cfRule>
  </conditionalFormatting>
  <conditionalFormatting sqref="E28">
    <cfRule type="containsText" dxfId="3" priority="1" operator="containsText" text="Apreciable">
      <formula>NOT(ISERROR(SEARCH("Apreciable",E28)))</formula>
    </cfRule>
    <cfRule type="containsText" dxfId="2" priority="2" operator="containsText" text="Marginal">
      <formula>NOT(ISERROR(SEARCH("Marginal",E28)))</formula>
    </cfRule>
    <cfRule type="containsText" dxfId="1" priority="3" operator="containsText" text="Importante">
      <formula>NOT(ISERROR(SEARCH("Importante",E28)))</formula>
    </cfRule>
    <cfRule type="containsText" dxfId="0" priority="4" operator="containsText" text="Muy Grave">
      <formula>NOT(ISERROR(SEARCH("Muy Grave",E28)))</formula>
    </cfRule>
  </conditionalFormatting>
  <pageMargins left="0.7" right="0.7" top="0.75" bottom="0.75" header="0.3" footer="0.3"/>
  <pageSetup paperSize="9"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723D9BD202EF47A926E7A68090679A" ma:contentTypeVersion="2" ma:contentTypeDescription="Crear nuevo documento." ma:contentTypeScope="" ma:versionID="f4daa83b32543840ef97266d2f78eb72">
  <xsd:schema xmlns:xsd="http://www.w3.org/2001/XMLSchema" xmlns:xs="http://www.w3.org/2001/XMLSchema" xmlns:p="http://schemas.microsoft.com/office/2006/metadata/properties" xmlns:ns2="94d308d4-4c1f-4cc6-b7f5-923bd5836878" targetNamespace="http://schemas.microsoft.com/office/2006/metadata/properties" ma:root="true" ma:fieldsID="8f561e88c051d88edbb1311edce5b919" ns2:_="">
    <xsd:import namespace="94d308d4-4c1f-4cc6-b7f5-923bd5836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308d4-4c1f-4cc6-b7f5-923bd5836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4302B3-178D-4C4E-9502-693D4EDCE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308d4-4c1f-4cc6-b7f5-923bd5836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317F9C-B15A-49DB-BB45-C0565CFE1B9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4d308d4-4c1f-4cc6-b7f5-923bd583687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A50364-53BE-4978-97CE-1100F592AE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Proceso</vt:lpstr>
      <vt:lpstr>Control del riesgo</vt:lpstr>
      <vt:lpstr>FODA 9oct2017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LUCILA MARTINEZ MORAN</dc:creator>
  <cp:keywords/>
  <dc:description/>
  <cp:lastModifiedBy>charly</cp:lastModifiedBy>
  <cp:revision/>
  <cp:lastPrinted>2018-05-07T23:14:38Z</cp:lastPrinted>
  <dcterms:created xsi:type="dcterms:W3CDTF">2017-01-10T01:39:42Z</dcterms:created>
  <dcterms:modified xsi:type="dcterms:W3CDTF">2018-08-13T16:26:33Z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0x010100E7723D9BD202EF47A926E7A68090679A</vt:lpwstr>
  </property>
</Properties>
</file>